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35" windowHeight="11445"/>
  </bookViews>
  <sheets>
    <sheet name="ACTA A LA VISTA " sheetId="1" r:id="rId1"/>
    <sheet name="SUMA" sheetId="2" r:id="rId2"/>
    <sheet name="Hoja3" sheetId="3" r:id="rId3"/>
  </sheets>
  <calcPr calcId="114210"/>
</workbook>
</file>

<file path=xl/calcChain.xml><?xml version="1.0" encoding="utf-8"?>
<calcChain xmlns="http://schemas.openxmlformats.org/spreadsheetml/2006/main">
  <c r="E47" i="2"/>
  <c r="E46"/>
  <c r="E43"/>
  <c r="E32"/>
  <c r="E28"/>
  <c r="E17"/>
  <c r="E13"/>
  <c r="E8"/>
  <c r="E6"/>
  <c r="E4"/>
  <c r="E18"/>
  <c r="E30"/>
  <c r="E33"/>
  <c r="E34"/>
  <c r="E31"/>
  <c r="E19"/>
  <c r="E5"/>
  <c r="E9"/>
  <c r="E35"/>
  <c r="E25"/>
  <c r="E26"/>
  <c r="E44"/>
  <c r="E27"/>
  <c r="E36"/>
  <c r="E37"/>
  <c r="E38"/>
  <c r="E39"/>
  <c r="E10"/>
  <c r="E7"/>
  <c r="E20"/>
  <c r="E21"/>
  <c r="E45"/>
  <c r="E11"/>
  <c r="E22"/>
  <c r="E14"/>
  <c r="E15"/>
  <c r="E23"/>
  <c r="E2"/>
  <c r="E3"/>
  <c r="E24"/>
  <c r="E16"/>
  <c r="E12"/>
  <c r="E40"/>
  <c r="E41"/>
  <c r="E42"/>
  <c r="E29"/>
</calcChain>
</file>

<file path=xl/sharedStrings.xml><?xml version="1.0" encoding="utf-8"?>
<sst xmlns="http://schemas.openxmlformats.org/spreadsheetml/2006/main" count="165" uniqueCount="74">
  <si>
    <t>ITEM</t>
  </si>
  <si>
    <t>DESCRIPCION</t>
  </si>
  <si>
    <t>PRECIO UNITARIO</t>
  </si>
  <si>
    <t>MOTIVO</t>
  </si>
  <si>
    <t>PROVEEDOR</t>
  </si>
  <si>
    <t>CANTIDAD</t>
  </si>
  <si>
    <t xml:space="preserve">Por lo que se da por finalizado el acto, firmado en prueba de conformidad.   
</t>
  </si>
  <si>
    <t>MENOR PRECIO</t>
  </si>
  <si>
    <t>AGUA OXIGENADA 10 VOLUMENES X 1 LTS C/TAPON DE CIERRE PERFECTO</t>
  </si>
  <si>
    <t>APOSITO HOSPITALARIO 10 X 20 CMS X 12 GRS, CONFECCIONADO CON GASA TUBULAR Y ALGODÓN HIDROFILO QUE CUMPLA FNA 6 ED Y NORMAS IRAM 7782</t>
  </si>
  <si>
    <t xml:space="preserve">BOLSA OSTOMIA (COLOSTOMIA E ILEOSTOMIA) SISTEMA UNA PIEZA DRENABLE, RECORTABLE 10 A 70 MM APROXIMADAMENTE CON ADHESIVO DE ALTA PROTECCION CUTANEA TRANSPARENTE U OPACA.
</t>
  </si>
  <si>
    <t>BOTAS DESCARTABLE PARA CIRUGIA X PARES</t>
  </si>
  <si>
    <t>CAL SODADA C/UROLETA DE ETILO COMO INDICADOR EN GRANULOS REDONDEADOS EN ENVASE HERMETICO X 1 KG</t>
  </si>
  <si>
    <t>CANULA PARA ASPIRACION DE CAMPO QUIRURGICO ESTERIL, ATOXICO Y APIROGENO CON 2 MTS DE TUBO T-95 TIPO K67</t>
  </si>
  <si>
    <t xml:space="preserve">CATETER UMBILICAL NEO 3,5 FRENCH DOBLE LUMEN (T/SILMAG) </t>
  </si>
  <si>
    <t xml:space="preserve">CATETER UMBILICAL NEO 3,5 FRENCH CATETER SIMPLE </t>
  </si>
  <si>
    <t xml:space="preserve">CINTA TESTIGO P/AUTOCLAVE  P/CONTROL DE PROCESO DE ESTERILIZACION POR VAPOR. AUTOADHESIVA C/TESTIGO QUIMICO DE VIRAJE NETO Y DEFINIDO RESISTENTE  AL PROCESO. ACONDICIONADA EN ROLLO X 50 MTS.  </t>
  </si>
  <si>
    <t xml:space="preserve">CLAMPS UMBILICAL COLOR BLANCO P/HEMOSTASIA DEL CORDON UMBILICAL DEL NEONATO ELABORADO CON MATERIAL PLASTICO APTO PARA USO MEDICO C/CIEERRE A PRESION NO DESLIZABLE TAMAÑO ADECUADO DESCARTABLE Y ESTERIL </t>
  </si>
  <si>
    <t xml:space="preserve">ESPECULO VAGINAL MODELO COLLINS TAMAÑO CHICO, DESCARTABLE, ESTERIL APIROGENO. ELABORADO EN POLIESTIRENO CRISTAL, BORDE Y SUPERFICIE LISA, SILICONADO A ROSCA ENVASADO INDIVIDUAL Y HERMETICAMENTE. </t>
  </si>
  <si>
    <t xml:space="preserve">ESPECULO VAGINAL MODELO COLLINS TAMAÑO MEDIANTE, DESCARTABLE, ESTERIL APIROGENO. ELABORADO EN POLIESTIRENO CRISTAL, BORDE Y SUPERFICIE LISA, SILICONADO A ROSCA ENVASADO INDIVIDUAL Y HERMETICAMENTE. SUPERFICIE SILICONADA A ROSCA ENVASADO </t>
  </si>
  <si>
    <t xml:space="preserve">GORRO PARA CIRUGIA DESCARTABLE FEMENINO </t>
  </si>
  <si>
    <t xml:space="preserve">GORRO PARA CIRUGIA DESCATABLE MASCULINO </t>
  </si>
  <si>
    <t xml:space="preserve">GUANTES ESTERILES DE LATEX P/USO QUIRURGICO Nº 6,5 DESCARTABLE, ANATOMICO, HIPOALERGENICO, ATOXICO 1º CALIDAD, CAÑA LARGA C/AJUSTE UNIFORME ACONDICIONADO X SEPARADO DERECHO - IZQUIERDO X PAR </t>
  </si>
  <si>
    <t xml:space="preserve">GUANTES ESTERILES DE LATEX P/USO QUIRURGICO Nº 7 DESCARTABLE, ANATOMICO, HIPOALERGENICO, ATOXICO 1º CALIDAD, CAÑA LARGA C/AJUSTE UNIFORME ACONDICIONADO X SEPARADO DERECHO - IZQUIERDO X PAR </t>
  </si>
  <si>
    <t xml:space="preserve">GUANTES ESTERILES DE LATEX P/USO QUIRURGICO Nº 7,5 DESCARTABLE, ANATOMICO, HIPOALERGENICO, ATOXICO 1º CALIDAD, CAÑA LARGA C/AJUSTE UNIFORME ACONDICIONADO X SEPARADO DERECHO - IZQUIERDO X PAR </t>
  </si>
  <si>
    <t xml:space="preserve">GUANTES ESTERILES DE LATEX P/USO QUIRURGICO Nº 8 DESCARTABLE, ANATOMICO, HIPOALERGENICO, ATOXICO 1º CALIDAD, CAÑA LARGA C/AJUSTE UNIFORME ACONDICIONADO X SEPARADO DERECHO - IZQUIERDO X PAR </t>
  </si>
  <si>
    <t xml:space="preserve">HEMOSUCTOR P/AF 750 </t>
  </si>
  <si>
    <t>HILO DE SUTURA CATGUT QUIRURGICO CROMADO -con aguja media curva 1/2 X 25 mm- LONG DE HEBRA 70 CM CALIBLE 2</t>
  </si>
  <si>
    <t xml:space="preserve">HILO DE SUTURA POLIGLATINA , COLOR VIOLETA, HEBRA DE 70 CM, AGUJA CURVA 1/2 CIRUCLAR DE 2,5 CM CALIBRE 2 GASTROENTEROLOGIA </t>
  </si>
  <si>
    <t xml:space="preserve">OXIDO DE ETILENO X 180 GR. GARRAFAS </t>
  </si>
  <si>
    <t xml:space="preserve">OXIDO DE ETILENO X 127 GR. GARRAFAS </t>
  </si>
  <si>
    <t xml:space="preserve">OXIDO DE ETILENO X 100 GR. GARRAFAS </t>
  </si>
  <si>
    <t>SENSOR NEONATAL PARA SATUROMETRO DE OXIGENO CON CABLE PEDIATRICO DESCARTABLE</t>
  </si>
  <si>
    <t>SET DE CATERIZACION P/VENA CENTRAL  14GA DE 20 CM, SIN JERINGA RAULEARSON TIPO ARROW COD: 50014</t>
  </si>
  <si>
    <t>SET PARA HEMODIALISIS DOBLE LUMEN 12 FR X 16 CM TIPO ARROW CS COD: 12122</t>
  </si>
  <si>
    <t>SONDA DE PVC NASOGASTRICA ESTERIL APIROGENA ATOXIC SILICONADA DIAM. EXT 2,0 mm 45 CM TIPO K 33</t>
  </si>
  <si>
    <t xml:space="preserve">SONDA NELATON LUBRICADA DE BAJA FRICCION Nº 12 FR FEMENINA P/INCONTINENCIA URINARIA </t>
  </si>
  <si>
    <t xml:space="preserve">SONDA NELATON LUBRICADA DE BAJA FRICCION Nº 12 FR MASCULINA  P/INCONTINENCIA URINARIA </t>
  </si>
  <si>
    <t>TUBO ENDOTRAQUEAL C/BALON, ORAL -NASAL, DE CLORURO DE POLIVIXILO/SILICONADO, ESTERIL, APIROGENO Nº 8</t>
  </si>
  <si>
    <t xml:space="preserve">VASELINA LIQUIDA FRASCO X 1000 ML </t>
  </si>
  <si>
    <t>VASELINA SOLIDA ENVASE X 1 KG</t>
  </si>
  <si>
    <t xml:space="preserve">VENDA DE YESO FRAGUADO RAPIDO DE 15 CM X 4MTS  LARGO ACONDICIONADA EN ENVASES INDIVIDUALES </t>
  </si>
  <si>
    <t xml:space="preserve">VENDA DE YESO FRAGUADO RAPIDO DE 10 CM X 4MTS  LARGO ACONDICIONADA EN ENVASES INDIVIDUALES </t>
  </si>
  <si>
    <t xml:space="preserve">VENDA DE YESO FRAGUADO RAPIDO DE 20 CM X 4MTS  LARGO ACONDICIONADA EN ENVASES INDIVIDUALES </t>
  </si>
  <si>
    <t>PHARMA EXPRESS S.A.</t>
  </si>
  <si>
    <t xml:space="preserve">MORENO LEANDRO LUCAS SEBASTIAN </t>
  </si>
  <si>
    <t>ROYAL FARMA S.A.</t>
  </si>
  <si>
    <t xml:space="preserve">ALFONSO MONICA INES </t>
  </si>
  <si>
    <t>TODO IMPLANT S.R.L.</t>
  </si>
  <si>
    <t xml:space="preserve">GIL IRIS ANDREA </t>
  </si>
  <si>
    <t xml:space="preserve">Total ALFONSO MONICA INES </t>
  </si>
  <si>
    <t xml:space="preserve">Total GIL IRIS ANDREA </t>
  </si>
  <si>
    <t>Total PHARMA EXPRESS S.A.</t>
  </si>
  <si>
    <t>Total ROYAL FARMA S.A.</t>
  </si>
  <si>
    <t>Total TODO IMPLANT S.R.L.</t>
  </si>
  <si>
    <t>Total general</t>
  </si>
  <si>
    <t xml:space="preserve">MORENO LEANDRO LUCAS SEBASTIAN  </t>
  </si>
  <si>
    <t>DESESTIMADO</t>
  </si>
  <si>
    <t>NO SE AJUSTA A LO SOLICITADO</t>
  </si>
  <si>
    <t>MORENO LEANDRO LUCAS SEBASTIAN</t>
  </si>
  <si>
    <t>MENOR PRECIO QUE SE AJUSTA A LO SOLICITADO</t>
  </si>
  <si>
    <t xml:space="preserve">CIRUGIA ARGENTINA SRL </t>
  </si>
  <si>
    <t xml:space="preserve">OPINION TECNICA </t>
  </si>
  <si>
    <t>ALBERTO J. MAZZONI S.A.</t>
  </si>
  <si>
    <t>MORENO LUCAS</t>
  </si>
  <si>
    <t>Total ALBERTO J. MAZZONI S.A.</t>
  </si>
  <si>
    <t xml:space="preserve">Total CIRUGIA ARGENTINA SRL </t>
  </si>
  <si>
    <t>Total MORENO LUCAS</t>
  </si>
  <si>
    <r>
      <t>En la ciudad de Resistencia, capital de la Provincia del Chaco, a los 13 días del mes de Abril del año dos mil dieciocho siendo las diez horas, en la Dirección de Administración se reúnen los integrantes de la Comisión Permanente de Preadjudicación, designada por Resolucion Nº 97/09, con el objeto de preadjudicar la Licitación Privada Nº  1545/2018, realizada con el fin de contratar la adquisicion del insumos descartables varios, con destino a los difertentes pacientes que son atendidos en las distintas Regiones Sanitarias de la Provincia. Autorizada po</t>
    </r>
    <r>
      <rPr>
        <sz val="11"/>
        <color indexed="17"/>
        <rFont val="Times New Roman"/>
        <family val="1"/>
      </rPr>
      <t>r</t>
    </r>
    <r>
      <rPr>
        <sz val="11"/>
        <rFont val="Times New Roman"/>
        <family val="1"/>
      </rPr>
      <t xml:space="preserve"> Resolucion Nº 664/2018. Analizando el informe de la Comision Técnica Asesora, se procede a Preadjudicar de acuerdo al siguiente detalle:</t>
    </r>
  </si>
  <si>
    <t xml:space="preserve">MORENO LUCAS  </t>
  </si>
  <si>
    <t xml:space="preserve">MORENO LUCAS </t>
  </si>
  <si>
    <t xml:space="preserve">TOTAL </t>
  </si>
  <si>
    <t>Total DESESTIMADO</t>
  </si>
  <si>
    <t xml:space="preserve">CIRUGIA ARGENTINA S.A. </t>
  </si>
</sst>
</file>

<file path=xl/styles.xml><?xml version="1.0" encoding="utf-8"?>
<styleSheet xmlns="http://schemas.openxmlformats.org/spreadsheetml/2006/main">
  <numFmts count="2">
    <numFmt numFmtId="164" formatCode="[$$-2C0A]\ #,##0.0000"/>
    <numFmt numFmtId="165" formatCode="&quot;$&quot;\ #,##0.00"/>
  </numFmts>
  <fonts count="8">
    <font>
      <sz val="11"/>
      <color theme="1"/>
      <name val="Calibri"/>
      <family val="2"/>
      <scheme val="minor"/>
    </font>
    <font>
      <sz val="11"/>
      <name val="Times New Roman"/>
      <family val="1"/>
    </font>
    <font>
      <sz val="11"/>
      <color indexed="8"/>
      <name val="Times New Roman"/>
      <family val="1"/>
    </font>
    <font>
      <sz val="10"/>
      <color indexed="8"/>
      <name val="Calibri"/>
      <family val="2"/>
    </font>
    <font>
      <b/>
      <sz val="10"/>
      <color indexed="8"/>
      <name val="Calibri"/>
      <family val="2"/>
    </font>
    <font>
      <sz val="11"/>
      <color indexed="17"/>
      <name val="Times New Roman"/>
      <family val="1"/>
    </font>
    <font>
      <sz val="10"/>
      <name val="Calibri"/>
      <family val="2"/>
    </font>
    <font>
      <sz val="11"/>
      <color indexed="8"/>
      <name val="Calibri"/>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0" fillId="0" borderId="0" xfId="0" applyBorder="1"/>
    <xf numFmtId="0" fontId="0" fillId="0" borderId="0" xfId="0" applyBorder="1" applyAlignment="1">
      <alignment wrapText="1"/>
    </xf>
    <xf numFmtId="0" fontId="2" fillId="0" borderId="0" xfId="0" applyFont="1" applyBorder="1" applyAlignment="1">
      <alignment wrapText="1"/>
    </xf>
    <xf numFmtId="0" fontId="2" fillId="0" borderId="0" xfId="0" applyFont="1" applyBorder="1"/>
    <xf numFmtId="0" fontId="1" fillId="0" borderId="0" xfId="0" applyNumberFormat="1" applyFont="1" applyBorder="1" applyAlignment="1">
      <alignment horizontal="justify" vertical="justify" wrapText="1"/>
    </xf>
    <xf numFmtId="3" fontId="1" fillId="0" borderId="0" xfId="0" applyNumberFormat="1" applyFont="1" applyBorder="1" applyAlignment="1">
      <alignment horizontal="justify" vertical="justify" wrapText="1"/>
    </xf>
    <xf numFmtId="3" fontId="2" fillId="0" borderId="0" xfId="0" applyNumberFormat="1" applyFont="1" applyBorder="1" applyAlignment="1">
      <alignment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64" fontId="1" fillId="0" borderId="0" xfId="0" applyNumberFormat="1" applyFont="1" applyBorder="1" applyAlignment="1">
      <alignment horizontal="center" vertical="justify" wrapText="1"/>
    </xf>
    <xf numFmtId="164" fontId="2" fillId="0" borderId="0" xfId="0" applyNumberFormat="1" applyFont="1" applyBorder="1" applyAlignment="1">
      <alignment horizontal="center" wrapText="1"/>
    </xf>
    <xf numFmtId="164" fontId="0" fillId="0" borderId="0" xfId="0" applyNumberFormat="1" applyBorder="1" applyAlignment="1">
      <alignment horizont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3" fontId="4" fillId="0" borderId="7"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164" fontId="0" fillId="0" borderId="0" xfId="0" applyNumberFormat="1"/>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3" fontId="4" fillId="0" borderId="5" xfId="0" applyNumberFormat="1" applyFont="1" applyBorder="1" applyAlignment="1">
      <alignment horizontal="center" vertical="center" wrapText="1"/>
    </xf>
    <xf numFmtId="3" fontId="7" fillId="0" borderId="0" xfId="0" applyNumberFormat="1" applyFont="1" applyBorder="1" applyAlignment="1">
      <alignment wrapText="1"/>
    </xf>
    <xf numFmtId="165" fontId="6" fillId="0" borderId="0" xfId="0" applyNumberFormat="1" applyFont="1" applyBorder="1" applyAlignment="1">
      <alignment vertical="justify" wrapText="1"/>
    </xf>
    <xf numFmtId="165" fontId="3" fillId="0" borderId="10" xfId="0" applyNumberFormat="1" applyFont="1" applyBorder="1" applyAlignment="1">
      <alignment horizontal="center" vertical="center" wrapText="1"/>
    </xf>
    <xf numFmtId="165" fontId="3" fillId="0" borderId="7" xfId="0" applyNumberFormat="1" applyFont="1" applyBorder="1" applyAlignment="1">
      <alignment wrapText="1"/>
    </xf>
    <xf numFmtId="165" fontId="3" fillId="0" borderId="1" xfId="0" applyNumberFormat="1" applyFont="1" applyBorder="1" applyAlignment="1">
      <alignment wrapText="1"/>
    </xf>
    <xf numFmtId="165" fontId="3" fillId="0" borderId="1" xfId="0" applyNumberFormat="1" applyFont="1" applyBorder="1" applyAlignment="1">
      <alignment horizontal="left" vertical="center" wrapText="1"/>
    </xf>
    <xf numFmtId="165" fontId="3" fillId="0" borderId="1" xfId="0" applyNumberFormat="1" applyFont="1" applyBorder="1" applyAlignment="1">
      <alignment vertical="center" wrapText="1"/>
    </xf>
    <xf numFmtId="165" fontId="3" fillId="0" borderId="5" xfId="0" applyNumberFormat="1" applyFont="1" applyBorder="1" applyAlignment="1">
      <alignment vertical="center" wrapText="1"/>
    </xf>
    <xf numFmtId="165" fontId="3" fillId="0" borderId="0" xfId="0" applyNumberFormat="1" applyFont="1" applyAlignment="1">
      <alignment wrapText="1"/>
    </xf>
    <xf numFmtId="165" fontId="3" fillId="0" borderId="0" xfId="0" applyNumberFormat="1" applyFont="1" applyBorder="1" applyAlignment="1">
      <alignment wrapText="1"/>
    </xf>
    <xf numFmtId="165" fontId="3" fillId="0" borderId="1" xfId="0" applyNumberFormat="1" applyFont="1" applyFill="1" applyBorder="1" applyAlignment="1">
      <alignment vertical="center" wrapText="1"/>
    </xf>
    <xf numFmtId="3" fontId="4"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3" fontId="4" fillId="0" borderId="0" xfId="0" applyNumberFormat="1" applyFont="1" applyBorder="1" applyAlignment="1">
      <alignment horizontal="center" vertical="center" wrapText="1"/>
    </xf>
    <xf numFmtId="0" fontId="1" fillId="0" borderId="0"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91515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6"/>
  </sheetPr>
  <dimension ref="A9:F52"/>
  <sheetViews>
    <sheetView tabSelected="1" topLeftCell="A35" workbookViewId="0">
      <selection activeCell="E32" sqref="E32"/>
    </sheetView>
  </sheetViews>
  <sheetFormatPr baseColWidth="10" defaultRowHeight="15"/>
  <cols>
    <col min="1" max="1" width="6.5703125" style="1" customWidth="1"/>
    <col min="2" max="2" width="43.28515625" style="48" customWidth="1"/>
    <col min="3" max="3" width="11.85546875" style="39" customWidth="1"/>
    <col min="4" max="4" width="14.140625" style="14" customWidth="1"/>
    <col min="5" max="5" width="21" style="2" customWidth="1"/>
    <col min="6" max="6" width="13" style="2" customWidth="1"/>
    <col min="7" max="7" width="6.42578125" style="1" customWidth="1"/>
    <col min="8" max="16384" width="11.42578125" style="1"/>
  </cols>
  <sheetData>
    <row r="9" spans="1:6" ht="108" customHeight="1">
      <c r="A9" s="54" t="s">
        <v>68</v>
      </c>
      <c r="B9" s="54"/>
      <c r="C9" s="54"/>
      <c r="D9" s="54"/>
      <c r="E9" s="54"/>
      <c r="F9" s="54"/>
    </row>
    <row r="10" spans="1:6" ht="9.75" customHeight="1" thickBot="1">
      <c r="A10" s="5"/>
      <c r="B10" s="40"/>
      <c r="C10" s="6"/>
      <c r="D10" s="12"/>
      <c r="E10" s="5"/>
      <c r="F10" s="5"/>
    </row>
    <row r="11" spans="1:6" ht="25.5" customHeight="1" thickBot="1">
      <c r="A11" s="27" t="s">
        <v>0</v>
      </c>
      <c r="B11" s="41" t="s">
        <v>1</v>
      </c>
      <c r="C11" s="29" t="s">
        <v>5</v>
      </c>
      <c r="D11" s="30" t="s">
        <v>2</v>
      </c>
      <c r="E11" s="28" t="s">
        <v>4</v>
      </c>
      <c r="F11" s="31" t="s">
        <v>3</v>
      </c>
    </row>
    <row r="12" spans="1:6" ht="36.75" customHeight="1">
      <c r="A12" s="22">
        <v>1</v>
      </c>
      <c r="B12" s="42" t="s">
        <v>8</v>
      </c>
      <c r="C12" s="23">
        <v>600</v>
      </c>
      <c r="D12" s="24">
        <v>29.25</v>
      </c>
      <c r="E12" s="25" t="s">
        <v>44</v>
      </c>
      <c r="F12" s="26" t="s">
        <v>7</v>
      </c>
    </row>
    <row r="13" spans="1:6" ht="69.75" customHeight="1">
      <c r="A13" s="16">
        <v>2</v>
      </c>
      <c r="B13" s="43" t="s">
        <v>9</v>
      </c>
      <c r="C13" s="11">
        <v>45000</v>
      </c>
      <c r="D13" s="9">
        <v>3.96</v>
      </c>
      <c r="E13" s="10" t="s">
        <v>56</v>
      </c>
      <c r="F13" s="17" t="s">
        <v>7</v>
      </c>
    </row>
    <row r="14" spans="1:6" ht="89.25" customHeight="1">
      <c r="A14" s="16">
        <v>3</v>
      </c>
      <c r="B14" s="44" t="s">
        <v>10</v>
      </c>
      <c r="C14" s="11">
        <v>2500</v>
      </c>
      <c r="D14" s="9">
        <v>40.659999999999997</v>
      </c>
      <c r="E14" s="10" t="s">
        <v>44</v>
      </c>
      <c r="F14" s="17" t="s">
        <v>7</v>
      </c>
    </row>
    <row r="15" spans="1:6" ht="66" customHeight="1">
      <c r="A15" s="16">
        <v>4</v>
      </c>
      <c r="B15" s="43" t="s">
        <v>11</v>
      </c>
      <c r="C15" s="11">
        <v>7000</v>
      </c>
      <c r="D15" s="9">
        <v>2.88</v>
      </c>
      <c r="E15" s="10" t="s">
        <v>46</v>
      </c>
      <c r="F15" s="17" t="s">
        <v>7</v>
      </c>
    </row>
    <row r="16" spans="1:6" ht="89.25" customHeight="1">
      <c r="A16" s="16">
        <v>5</v>
      </c>
      <c r="B16" s="45" t="s">
        <v>12</v>
      </c>
      <c r="C16" s="11">
        <v>40</v>
      </c>
      <c r="D16" s="9">
        <v>139.63</v>
      </c>
      <c r="E16" s="10" t="s">
        <v>46</v>
      </c>
      <c r="F16" s="17" t="s">
        <v>7</v>
      </c>
    </row>
    <row r="17" spans="1:6" ht="89.25" customHeight="1">
      <c r="A17" s="16">
        <v>6</v>
      </c>
      <c r="B17" s="45" t="s">
        <v>13</v>
      </c>
      <c r="C17" s="11">
        <v>400</v>
      </c>
      <c r="D17" s="9">
        <v>66.92</v>
      </c>
      <c r="E17" s="10" t="s">
        <v>44</v>
      </c>
      <c r="F17" s="17" t="s">
        <v>7</v>
      </c>
    </row>
    <row r="18" spans="1:6" ht="89.25" customHeight="1">
      <c r="A18" s="16">
        <v>7</v>
      </c>
      <c r="B18" s="45" t="s">
        <v>14</v>
      </c>
      <c r="C18" s="11">
        <v>70</v>
      </c>
      <c r="D18" s="9">
        <v>1290</v>
      </c>
      <c r="E18" s="10" t="s">
        <v>59</v>
      </c>
      <c r="F18" s="17" t="s">
        <v>60</v>
      </c>
    </row>
    <row r="19" spans="1:6" ht="89.25" customHeight="1">
      <c r="A19" s="16">
        <v>8</v>
      </c>
      <c r="B19" s="45" t="s">
        <v>15</v>
      </c>
      <c r="C19" s="11">
        <v>20</v>
      </c>
      <c r="D19" s="9">
        <v>114</v>
      </c>
      <c r="E19" s="10" t="s">
        <v>47</v>
      </c>
      <c r="F19" s="17" t="s">
        <v>7</v>
      </c>
    </row>
    <row r="20" spans="1:6" ht="89.25" customHeight="1">
      <c r="A20" s="16">
        <v>9</v>
      </c>
      <c r="B20" s="45" t="s">
        <v>16</v>
      </c>
      <c r="C20" s="8"/>
      <c r="D20" s="9"/>
      <c r="E20" s="10" t="s">
        <v>57</v>
      </c>
      <c r="F20" s="17" t="s">
        <v>58</v>
      </c>
    </row>
    <row r="21" spans="1:6" ht="89.25" customHeight="1">
      <c r="A21" s="18">
        <v>10</v>
      </c>
      <c r="B21" s="45" t="s">
        <v>17</v>
      </c>
      <c r="C21" s="11">
        <v>3000</v>
      </c>
      <c r="D21" s="9">
        <v>2.92</v>
      </c>
      <c r="E21" s="10" t="s">
        <v>46</v>
      </c>
      <c r="F21" s="17" t="s">
        <v>7</v>
      </c>
    </row>
    <row r="22" spans="1:6" ht="89.25" customHeight="1">
      <c r="A22" s="16">
        <v>11</v>
      </c>
      <c r="B22" s="45" t="s">
        <v>18</v>
      </c>
      <c r="C22" s="11">
        <v>3000</v>
      </c>
      <c r="D22" s="9">
        <v>11.25</v>
      </c>
      <c r="E22" s="10" t="s">
        <v>56</v>
      </c>
      <c r="F22" s="17" t="s">
        <v>7</v>
      </c>
    </row>
    <row r="23" spans="1:6" ht="89.25" customHeight="1">
      <c r="A23" s="16">
        <v>12</v>
      </c>
      <c r="B23" s="45" t="s">
        <v>19</v>
      </c>
      <c r="C23" s="11">
        <v>2000</v>
      </c>
      <c r="D23" s="9">
        <v>12.15</v>
      </c>
      <c r="E23" s="10" t="s">
        <v>56</v>
      </c>
      <c r="F23" s="17" t="s">
        <v>7</v>
      </c>
    </row>
    <row r="24" spans="1:6" ht="89.25" customHeight="1">
      <c r="A24" s="18">
        <v>13</v>
      </c>
      <c r="B24" s="49" t="s">
        <v>20</v>
      </c>
      <c r="C24" s="50">
        <v>15000</v>
      </c>
      <c r="D24" s="51">
        <v>0.45</v>
      </c>
      <c r="E24" s="15" t="s">
        <v>48</v>
      </c>
      <c r="F24" s="52" t="s">
        <v>7</v>
      </c>
    </row>
    <row r="25" spans="1:6" ht="89.25" customHeight="1">
      <c r="A25" s="16">
        <v>14</v>
      </c>
      <c r="B25" s="45" t="s">
        <v>21</v>
      </c>
      <c r="C25" s="11">
        <v>1600</v>
      </c>
      <c r="D25" s="9">
        <v>2.2999999999999998</v>
      </c>
      <c r="E25" s="10" t="s">
        <v>56</v>
      </c>
      <c r="F25" s="17" t="s">
        <v>7</v>
      </c>
    </row>
    <row r="26" spans="1:6" ht="89.25" customHeight="1">
      <c r="A26" s="16">
        <v>15</v>
      </c>
      <c r="B26" s="45" t="s">
        <v>22</v>
      </c>
      <c r="C26" s="11">
        <v>18000</v>
      </c>
      <c r="D26" s="9">
        <v>5.83</v>
      </c>
      <c r="E26" s="10" t="s">
        <v>46</v>
      </c>
      <c r="F26" s="17" t="s">
        <v>7</v>
      </c>
    </row>
    <row r="27" spans="1:6" ht="89.25" customHeight="1">
      <c r="A27" s="16">
        <v>16</v>
      </c>
      <c r="B27" s="45" t="s">
        <v>23</v>
      </c>
      <c r="C27" s="11">
        <v>14000</v>
      </c>
      <c r="D27" s="9">
        <v>5.83</v>
      </c>
      <c r="E27" s="10" t="s">
        <v>46</v>
      </c>
      <c r="F27" s="17" t="s">
        <v>7</v>
      </c>
    </row>
    <row r="28" spans="1:6" ht="89.25" customHeight="1">
      <c r="A28" s="16">
        <v>17</v>
      </c>
      <c r="B28" s="45" t="s">
        <v>24</v>
      </c>
      <c r="C28" s="11">
        <v>6000</v>
      </c>
      <c r="D28" s="9">
        <v>5.83</v>
      </c>
      <c r="E28" s="10" t="s">
        <v>46</v>
      </c>
      <c r="F28" s="17" t="s">
        <v>7</v>
      </c>
    </row>
    <row r="29" spans="1:6" ht="89.25" customHeight="1">
      <c r="A29" s="16">
        <v>18</v>
      </c>
      <c r="B29" s="45" t="s">
        <v>25</v>
      </c>
      <c r="C29" s="11">
        <v>9000</v>
      </c>
      <c r="D29" s="9">
        <v>5.83</v>
      </c>
      <c r="E29" s="10" t="s">
        <v>46</v>
      </c>
      <c r="F29" s="17" t="s">
        <v>7</v>
      </c>
    </row>
    <row r="30" spans="1:6" ht="89.25" customHeight="1">
      <c r="A30" s="16">
        <v>19</v>
      </c>
      <c r="B30" s="45" t="s">
        <v>26</v>
      </c>
      <c r="C30" s="8"/>
      <c r="D30" s="9"/>
      <c r="E30" s="10" t="s">
        <v>57</v>
      </c>
      <c r="F30" s="17"/>
    </row>
    <row r="31" spans="1:6" ht="89.25" customHeight="1">
      <c r="A31" s="16">
        <v>20</v>
      </c>
      <c r="B31" s="45" t="s">
        <v>27</v>
      </c>
      <c r="C31" s="11">
        <v>1800</v>
      </c>
      <c r="D31" s="9">
        <v>77.180000000000007</v>
      </c>
      <c r="E31" s="10" t="s">
        <v>73</v>
      </c>
      <c r="F31" s="17" t="s">
        <v>62</v>
      </c>
    </row>
    <row r="32" spans="1:6" ht="89.25" customHeight="1">
      <c r="A32" s="16">
        <v>21</v>
      </c>
      <c r="B32" s="45" t="s">
        <v>28</v>
      </c>
      <c r="C32" s="11">
        <v>900</v>
      </c>
      <c r="D32" s="9">
        <v>57</v>
      </c>
      <c r="E32" s="10" t="s">
        <v>45</v>
      </c>
      <c r="F32" s="17" t="s">
        <v>7</v>
      </c>
    </row>
    <row r="33" spans="1:6" ht="89.25" customHeight="1">
      <c r="A33" s="16">
        <v>22</v>
      </c>
      <c r="B33" s="45" t="s">
        <v>31</v>
      </c>
      <c r="C33" s="11">
        <v>15</v>
      </c>
      <c r="D33" s="9">
        <v>245.7</v>
      </c>
      <c r="E33" s="10" t="s">
        <v>45</v>
      </c>
      <c r="F33" s="17" t="s">
        <v>7</v>
      </c>
    </row>
    <row r="34" spans="1:6" ht="89.25" customHeight="1">
      <c r="A34" s="16">
        <v>23</v>
      </c>
      <c r="B34" s="45" t="s">
        <v>30</v>
      </c>
      <c r="C34" s="11">
        <v>15</v>
      </c>
      <c r="D34" s="9">
        <v>293</v>
      </c>
      <c r="E34" s="10" t="s">
        <v>48</v>
      </c>
      <c r="F34" s="17" t="s">
        <v>7</v>
      </c>
    </row>
    <row r="35" spans="1:6" ht="89.25" customHeight="1">
      <c r="A35" s="16">
        <v>24</v>
      </c>
      <c r="B35" s="45" t="s">
        <v>29</v>
      </c>
      <c r="C35" s="8"/>
      <c r="D35" s="9"/>
      <c r="E35" s="10" t="s">
        <v>57</v>
      </c>
      <c r="F35" s="17" t="s">
        <v>7</v>
      </c>
    </row>
    <row r="36" spans="1:6" ht="89.25" customHeight="1">
      <c r="A36" s="16">
        <v>25</v>
      </c>
      <c r="B36" s="45" t="s">
        <v>32</v>
      </c>
      <c r="C36" s="11">
        <v>350</v>
      </c>
      <c r="D36" s="9">
        <v>585</v>
      </c>
      <c r="E36" s="10" t="s">
        <v>45</v>
      </c>
      <c r="F36" s="17" t="s">
        <v>7</v>
      </c>
    </row>
    <row r="37" spans="1:6" ht="89.25" customHeight="1">
      <c r="A37" s="16">
        <v>26</v>
      </c>
      <c r="B37" s="45" t="s">
        <v>33</v>
      </c>
      <c r="C37" s="11">
        <v>100</v>
      </c>
      <c r="D37" s="9">
        <v>494.1</v>
      </c>
      <c r="E37" s="10" t="s">
        <v>49</v>
      </c>
      <c r="F37" s="17" t="s">
        <v>7</v>
      </c>
    </row>
    <row r="38" spans="1:6" ht="89.25" customHeight="1">
      <c r="A38" s="16">
        <v>27</v>
      </c>
      <c r="B38" s="45" t="s">
        <v>34</v>
      </c>
      <c r="C38" s="11">
        <v>60</v>
      </c>
      <c r="D38" s="9">
        <v>2592</v>
      </c>
      <c r="E38" s="10" t="s">
        <v>49</v>
      </c>
      <c r="F38" s="17" t="s">
        <v>7</v>
      </c>
    </row>
    <row r="39" spans="1:6" ht="89.25" customHeight="1">
      <c r="A39" s="16">
        <v>28</v>
      </c>
      <c r="B39" s="45" t="s">
        <v>35</v>
      </c>
      <c r="C39" s="11">
        <v>2000</v>
      </c>
      <c r="D39" s="9">
        <v>4.8</v>
      </c>
      <c r="E39" s="10" t="s">
        <v>45</v>
      </c>
      <c r="F39" s="17" t="s">
        <v>7</v>
      </c>
    </row>
    <row r="40" spans="1:6" ht="89.25" customHeight="1">
      <c r="A40" s="16">
        <v>29</v>
      </c>
      <c r="B40" s="45" t="s">
        <v>36</v>
      </c>
      <c r="C40" s="11">
        <v>140</v>
      </c>
      <c r="D40" s="9">
        <v>66.87</v>
      </c>
      <c r="E40" s="10" t="s">
        <v>63</v>
      </c>
      <c r="F40" s="17" t="s">
        <v>60</v>
      </c>
    </row>
    <row r="41" spans="1:6" ht="89.25" customHeight="1">
      <c r="A41" s="16">
        <v>30</v>
      </c>
      <c r="B41" s="45" t="s">
        <v>37</v>
      </c>
      <c r="C41" s="11">
        <v>70</v>
      </c>
      <c r="D41" s="9">
        <v>66.87</v>
      </c>
      <c r="E41" s="10" t="s">
        <v>63</v>
      </c>
      <c r="F41" s="17" t="s">
        <v>60</v>
      </c>
    </row>
    <row r="42" spans="1:6" ht="89.25" customHeight="1">
      <c r="A42" s="16">
        <v>31</v>
      </c>
      <c r="B42" s="45" t="s">
        <v>38</v>
      </c>
      <c r="C42" s="11">
        <v>70</v>
      </c>
      <c r="D42" s="9">
        <v>24.66</v>
      </c>
      <c r="E42" s="10" t="s">
        <v>45</v>
      </c>
      <c r="F42" s="17" t="s">
        <v>7</v>
      </c>
    </row>
    <row r="43" spans="1:6" ht="89.25" customHeight="1">
      <c r="A43" s="16">
        <v>32</v>
      </c>
      <c r="B43" s="45" t="s">
        <v>39</v>
      </c>
      <c r="C43" s="11">
        <v>200</v>
      </c>
      <c r="D43" s="9">
        <v>169.2</v>
      </c>
      <c r="E43" s="10" t="s">
        <v>49</v>
      </c>
      <c r="F43" s="17" t="s">
        <v>7</v>
      </c>
    </row>
    <row r="44" spans="1:6" ht="89.25" customHeight="1">
      <c r="A44" s="16">
        <v>33</v>
      </c>
      <c r="B44" s="45" t="s">
        <v>40</v>
      </c>
      <c r="C44" s="8"/>
      <c r="D44" s="9"/>
      <c r="E44" s="10" t="s">
        <v>57</v>
      </c>
      <c r="F44" s="17"/>
    </row>
    <row r="45" spans="1:6" ht="89.25" customHeight="1">
      <c r="A45" s="16">
        <v>34</v>
      </c>
      <c r="B45" s="45" t="s">
        <v>42</v>
      </c>
      <c r="C45" s="11">
        <v>700</v>
      </c>
      <c r="D45" s="9">
        <v>23.8</v>
      </c>
      <c r="E45" s="10" t="s">
        <v>46</v>
      </c>
      <c r="F45" s="17" t="s">
        <v>7</v>
      </c>
    </row>
    <row r="46" spans="1:6" ht="89.25" customHeight="1">
      <c r="A46" s="16">
        <v>35</v>
      </c>
      <c r="B46" s="45" t="s">
        <v>41</v>
      </c>
      <c r="C46" s="11">
        <v>300</v>
      </c>
      <c r="D46" s="9">
        <v>32.57</v>
      </c>
      <c r="E46" s="10" t="s">
        <v>46</v>
      </c>
      <c r="F46" s="17" t="s">
        <v>7</v>
      </c>
    </row>
    <row r="47" spans="1:6" ht="89.25" customHeight="1" thickBot="1">
      <c r="A47" s="19">
        <v>36</v>
      </c>
      <c r="B47" s="46" t="s">
        <v>43</v>
      </c>
      <c r="C47" s="38">
        <v>300</v>
      </c>
      <c r="D47" s="20">
        <v>41.55</v>
      </c>
      <c r="E47" s="21" t="s">
        <v>46</v>
      </c>
      <c r="F47" s="17" t="s">
        <v>7</v>
      </c>
    </row>
    <row r="48" spans="1:6">
      <c r="A48" s="4"/>
      <c r="B48" s="47"/>
      <c r="C48" s="7"/>
      <c r="D48" s="13"/>
      <c r="E48" s="3"/>
      <c r="F48" s="3"/>
    </row>
    <row r="49" spans="1:6" ht="33" customHeight="1">
      <c r="A49" s="4"/>
      <c r="B49" s="55" t="s">
        <v>6</v>
      </c>
      <c r="C49" s="55"/>
      <c r="D49" s="55"/>
      <c r="E49" s="3"/>
      <c r="F49" s="3"/>
    </row>
    <row r="50" spans="1:6">
      <c r="A50" s="4"/>
      <c r="C50" s="7"/>
      <c r="D50" s="13"/>
      <c r="E50" s="3"/>
      <c r="F50" s="3"/>
    </row>
    <row r="51" spans="1:6">
      <c r="A51" s="4"/>
      <c r="C51" s="7"/>
      <c r="D51" s="13"/>
      <c r="E51" s="3"/>
      <c r="F51" s="3"/>
    </row>
    <row r="52" spans="1:6">
      <c r="A52" s="4"/>
      <c r="C52" s="7"/>
      <c r="D52" s="13"/>
      <c r="E52" s="3"/>
      <c r="F52" s="3"/>
    </row>
  </sheetData>
  <mergeCells count="2">
    <mergeCell ref="A9:F9"/>
    <mergeCell ref="B49:D49"/>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8"/>
  </sheetPr>
  <dimension ref="A1:E47"/>
  <sheetViews>
    <sheetView topLeftCell="A28" workbookViewId="0">
      <selection sqref="A1:E47"/>
    </sheetView>
  </sheetViews>
  <sheetFormatPr baseColWidth="10" defaultRowHeight="15" outlineLevelRow="2"/>
  <cols>
    <col min="1" max="1" width="7.28515625" customWidth="1"/>
    <col min="2" max="2" width="15.85546875" customWidth="1"/>
    <col min="3" max="3" width="11.42578125" style="32"/>
    <col min="4" max="4" width="26.140625" style="32" customWidth="1"/>
    <col min="5" max="5" width="16" customWidth="1"/>
  </cols>
  <sheetData>
    <row r="1" spans="1:5" ht="25.5">
      <c r="A1" s="10" t="s">
        <v>0</v>
      </c>
      <c r="B1" s="8" t="s">
        <v>5</v>
      </c>
      <c r="C1" s="9" t="s">
        <v>2</v>
      </c>
      <c r="D1" s="10" t="s">
        <v>4</v>
      </c>
      <c r="E1" s="10" t="s">
        <v>71</v>
      </c>
    </row>
    <row r="2" spans="1:5" outlineLevel="2">
      <c r="A2" s="10">
        <v>29</v>
      </c>
      <c r="B2" s="11">
        <v>140</v>
      </c>
      <c r="C2" s="9">
        <v>66.87</v>
      </c>
      <c r="D2" s="10" t="s">
        <v>63</v>
      </c>
      <c r="E2" s="9">
        <f>C2*B2</f>
        <v>9361.8000000000011</v>
      </c>
    </row>
    <row r="3" spans="1:5" outlineLevel="2">
      <c r="A3" s="10">
        <v>30</v>
      </c>
      <c r="B3" s="11">
        <v>70</v>
      </c>
      <c r="C3" s="9">
        <v>66.87</v>
      </c>
      <c r="D3" s="10" t="s">
        <v>63</v>
      </c>
      <c r="E3" s="9">
        <f>C3*B3</f>
        <v>4680.9000000000005</v>
      </c>
    </row>
    <row r="4" spans="1:5" outlineLevel="1">
      <c r="A4" s="10"/>
      <c r="B4" s="11"/>
      <c r="C4" s="9"/>
      <c r="D4" s="33" t="s">
        <v>65</v>
      </c>
      <c r="E4" s="9">
        <f>SUBTOTAL(9,E2:E3)</f>
        <v>14042.7</v>
      </c>
    </row>
    <row r="5" spans="1:5" outlineLevel="2">
      <c r="A5" s="10">
        <v>8</v>
      </c>
      <c r="B5" s="11">
        <v>20</v>
      </c>
      <c r="C5" s="9">
        <v>114</v>
      </c>
      <c r="D5" s="10" t="s">
        <v>47</v>
      </c>
      <c r="E5" s="9">
        <f>C5*B5</f>
        <v>2280</v>
      </c>
    </row>
    <row r="6" spans="1:5" outlineLevel="1">
      <c r="A6" s="10"/>
      <c r="B6" s="11"/>
      <c r="C6" s="9"/>
      <c r="D6" s="34" t="s">
        <v>50</v>
      </c>
      <c r="E6" s="9">
        <f>SUBTOTAL(9,E5:E5)</f>
        <v>2280</v>
      </c>
    </row>
    <row r="7" spans="1:5" outlineLevel="2">
      <c r="A7" s="10">
        <v>20</v>
      </c>
      <c r="B7" s="11">
        <v>1800</v>
      </c>
      <c r="C7" s="9">
        <v>77.180000000000007</v>
      </c>
      <c r="D7" s="10" t="s">
        <v>61</v>
      </c>
      <c r="E7" s="9">
        <f>C7*B7</f>
        <v>138924</v>
      </c>
    </row>
    <row r="8" spans="1:5" outlineLevel="1">
      <c r="A8" s="10"/>
      <c r="B8" s="11"/>
      <c r="C8" s="9"/>
      <c r="D8" s="34" t="s">
        <v>66</v>
      </c>
      <c r="E8" s="9">
        <f>SUBTOTAL(9,E7:E7)</f>
        <v>138924</v>
      </c>
    </row>
    <row r="9" spans="1:5" outlineLevel="2">
      <c r="A9" s="10">
        <v>9</v>
      </c>
      <c r="B9" s="8"/>
      <c r="C9" s="9"/>
      <c r="D9" s="10" t="s">
        <v>57</v>
      </c>
      <c r="E9" s="9">
        <f>C9*B9</f>
        <v>0</v>
      </c>
    </row>
    <row r="10" spans="1:5" outlineLevel="2">
      <c r="A10" s="10">
        <v>19</v>
      </c>
      <c r="B10" s="8"/>
      <c r="C10" s="9"/>
      <c r="D10" s="10" t="s">
        <v>57</v>
      </c>
      <c r="E10" s="9">
        <f>C10*B10</f>
        <v>0</v>
      </c>
    </row>
    <row r="11" spans="1:5" outlineLevel="2">
      <c r="A11" s="10">
        <v>24</v>
      </c>
      <c r="B11" s="8"/>
      <c r="C11" s="9"/>
      <c r="D11" s="10" t="s">
        <v>57</v>
      </c>
      <c r="E11" s="9">
        <f>C11*B11</f>
        <v>0</v>
      </c>
    </row>
    <row r="12" spans="1:5" outlineLevel="2">
      <c r="A12" s="10">
        <v>33</v>
      </c>
      <c r="B12" s="8"/>
      <c r="C12" s="9"/>
      <c r="D12" s="10" t="s">
        <v>57</v>
      </c>
      <c r="E12" s="9">
        <f>C12*B12</f>
        <v>0</v>
      </c>
    </row>
    <row r="13" spans="1:5" outlineLevel="1">
      <c r="A13" s="10"/>
      <c r="B13" s="8"/>
      <c r="C13" s="9"/>
      <c r="D13" s="34" t="s">
        <v>72</v>
      </c>
      <c r="E13" s="9">
        <f>SUBTOTAL(9,E9:E12)</f>
        <v>0</v>
      </c>
    </row>
    <row r="14" spans="1:5" outlineLevel="2">
      <c r="A14" s="10">
        <v>26</v>
      </c>
      <c r="B14" s="11">
        <v>100</v>
      </c>
      <c r="C14" s="9">
        <v>494.1</v>
      </c>
      <c r="D14" s="10" t="s">
        <v>49</v>
      </c>
      <c r="E14" s="9">
        <f>C14*B14</f>
        <v>49410</v>
      </c>
    </row>
    <row r="15" spans="1:5" outlineLevel="2">
      <c r="A15" s="10">
        <v>27</v>
      </c>
      <c r="B15" s="11">
        <v>60</v>
      </c>
      <c r="C15" s="9">
        <v>2592</v>
      </c>
      <c r="D15" s="10" t="s">
        <v>49</v>
      </c>
      <c r="E15" s="9">
        <f>C15*B15</f>
        <v>155520</v>
      </c>
    </row>
    <row r="16" spans="1:5" outlineLevel="2">
      <c r="A16" s="10">
        <v>32</v>
      </c>
      <c r="B16" s="11">
        <v>200</v>
      </c>
      <c r="C16" s="9">
        <v>169.2</v>
      </c>
      <c r="D16" s="10" t="s">
        <v>49</v>
      </c>
      <c r="E16" s="9">
        <f>C16*B16</f>
        <v>33840</v>
      </c>
    </row>
    <row r="17" spans="1:5" outlineLevel="1">
      <c r="A17" s="10"/>
      <c r="B17" s="11"/>
      <c r="C17" s="9"/>
      <c r="D17" s="34" t="s">
        <v>51</v>
      </c>
      <c r="E17" s="9">
        <f>SUBTOTAL(9,E14:E16)</f>
        <v>238770</v>
      </c>
    </row>
    <row r="18" spans="1:5" outlineLevel="2">
      <c r="A18" s="10">
        <v>2</v>
      </c>
      <c r="B18" s="11">
        <v>45000</v>
      </c>
      <c r="C18" s="9">
        <v>3.96</v>
      </c>
      <c r="D18" s="10" t="s">
        <v>64</v>
      </c>
      <c r="E18" s="9">
        <f t="shared" ref="E18:E27" si="0">C18*B18</f>
        <v>178200</v>
      </c>
    </row>
    <row r="19" spans="1:5" outlineLevel="2">
      <c r="A19" s="10">
        <v>7</v>
      </c>
      <c r="B19" s="11">
        <v>70</v>
      </c>
      <c r="C19" s="9">
        <v>1290</v>
      </c>
      <c r="D19" s="10" t="s">
        <v>64</v>
      </c>
      <c r="E19" s="9">
        <f t="shared" si="0"/>
        <v>90300</v>
      </c>
    </row>
    <row r="20" spans="1:5" outlineLevel="2">
      <c r="A20" s="10">
        <v>21</v>
      </c>
      <c r="B20" s="11">
        <v>900</v>
      </c>
      <c r="C20" s="9">
        <v>57</v>
      </c>
      <c r="D20" s="10" t="s">
        <v>70</v>
      </c>
      <c r="E20" s="9">
        <f t="shared" si="0"/>
        <v>51300</v>
      </c>
    </row>
    <row r="21" spans="1:5" outlineLevel="2">
      <c r="A21" s="10">
        <v>22</v>
      </c>
      <c r="B21" s="11">
        <v>15</v>
      </c>
      <c r="C21" s="9">
        <v>245.7</v>
      </c>
      <c r="D21" s="10" t="s">
        <v>70</v>
      </c>
      <c r="E21" s="9">
        <f t="shared" si="0"/>
        <v>3685.5</v>
      </c>
    </row>
    <row r="22" spans="1:5" outlineLevel="2">
      <c r="A22" s="10">
        <v>25</v>
      </c>
      <c r="B22" s="11">
        <v>350</v>
      </c>
      <c r="C22" s="9">
        <v>585</v>
      </c>
      <c r="D22" s="10" t="s">
        <v>70</v>
      </c>
      <c r="E22" s="9">
        <f t="shared" si="0"/>
        <v>204750</v>
      </c>
    </row>
    <row r="23" spans="1:5" outlineLevel="2">
      <c r="A23" s="10">
        <v>28</v>
      </c>
      <c r="B23" s="11">
        <v>2000</v>
      </c>
      <c r="C23" s="9">
        <v>4.8</v>
      </c>
      <c r="D23" s="10" t="s">
        <v>70</v>
      </c>
      <c r="E23" s="9">
        <f t="shared" si="0"/>
        <v>9600</v>
      </c>
    </row>
    <row r="24" spans="1:5" outlineLevel="2">
      <c r="A24" s="10">
        <v>31</v>
      </c>
      <c r="B24" s="11">
        <v>70</v>
      </c>
      <c r="C24" s="9">
        <v>24.66</v>
      </c>
      <c r="D24" s="10" t="s">
        <v>70</v>
      </c>
      <c r="E24" s="9">
        <f t="shared" si="0"/>
        <v>1726.2</v>
      </c>
    </row>
    <row r="25" spans="1:5" outlineLevel="2">
      <c r="A25" s="10">
        <v>11</v>
      </c>
      <c r="B25" s="11">
        <v>3000</v>
      </c>
      <c r="C25" s="9">
        <v>11.25</v>
      </c>
      <c r="D25" s="10" t="s">
        <v>69</v>
      </c>
      <c r="E25" s="9">
        <f t="shared" si="0"/>
        <v>33750</v>
      </c>
    </row>
    <row r="26" spans="1:5" outlineLevel="2">
      <c r="A26" s="10">
        <v>12</v>
      </c>
      <c r="B26" s="11">
        <v>2000</v>
      </c>
      <c r="C26" s="9">
        <v>12.15</v>
      </c>
      <c r="D26" s="10" t="s">
        <v>69</v>
      </c>
      <c r="E26" s="9">
        <f t="shared" si="0"/>
        <v>24300</v>
      </c>
    </row>
    <row r="27" spans="1:5" outlineLevel="2">
      <c r="A27" s="10">
        <v>14</v>
      </c>
      <c r="B27" s="11">
        <v>1600</v>
      </c>
      <c r="C27" s="9">
        <v>2.2999999999999998</v>
      </c>
      <c r="D27" s="10" t="s">
        <v>69</v>
      </c>
      <c r="E27" s="9">
        <f t="shared" si="0"/>
        <v>3679.9999999999995</v>
      </c>
    </row>
    <row r="28" spans="1:5" outlineLevel="1">
      <c r="A28" s="10"/>
      <c r="B28" s="11"/>
      <c r="C28" s="9"/>
      <c r="D28" s="34" t="s">
        <v>67</v>
      </c>
      <c r="E28" s="9">
        <f>SUBTOTAL(9,E18:E27)</f>
        <v>601291.69999999995</v>
      </c>
    </row>
    <row r="29" spans="1:5" outlineLevel="2">
      <c r="A29" s="10">
        <v>1</v>
      </c>
      <c r="B29" s="11">
        <v>600</v>
      </c>
      <c r="C29" s="9">
        <v>29.25</v>
      </c>
      <c r="D29" s="10" t="s">
        <v>44</v>
      </c>
      <c r="E29" s="9">
        <f>C29*B29</f>
        <v>17550</v>
      </c>
    </row>
    <row r="30" spans="1:5" outlineLevel="2">
      <c r="A30" s="10">
        <v>3</v>
      </c>
      <c r="B30" s="11">
        <v>2500</v>
      </c>
      <c r="C30" s="9">
        <v>40.659999999999997</v>
      </c>
      <c r="D30" s="10" t="s">
        <v>44</v>
      </c>
      <c r="E30" s="9">
        <f>C30*B30</f>
        <v>101649.99999999999</v>
      </c>
    </row>
    <row r="31" spans="1:5" outlineLevel="2">
      <c r="A31" s="10">
        <v>6</v>
      </c>
      <c r="B31" s="11">
        <v>400</v>
      </c>
      <c r="C31" s="9">
        <v>66.92</v>
      </c>
      <c r="D31" s="10" t="s">
        <v>44</v>
      </c>
      <c r="E31" s="9">
        <f>C31*B31</f>
        <v>26768</v>
      </c>
    </row>
    <row r="32" spans="1:5" outlineLevel="1">
      <c r="A32" s="10"/>
      <c r="B32" s="11"/>
      <c r="C32" s="9"/>
      <c r="D32" s="34" t="s">
        <v>52</v>
      </c>
      <c r="E32" s="9">
        <f>SUBTOTAL(9,E29:E31)</f>
        <v>145968</v>
      </c>
    </row>
    <row r="33" spans="1:5" outlineLevel="2">
      <c r="A33" s="10">
        <v>4</v>
      </c>
      <c r="B33" s="11">
        <v>7000</v>
      </c>
      <c r="C33" s="9">
        <v>2.88</v>
      </c>
      <c r="D33" s="10" t="s">
        <v>46</v>
      </c>
      <c r="E33" s="9">
        <f t="shared" ref="E33:E42" si="1">C33*B33</f>
        <v>20160</v>
      </c>
    </row>
    <row r="34" spans="1:5" outlineLevel="2">
      <c r="A34" s="10">
        <v>5</v>
      </c>
      <c r="B34" s="11">
        <v>40</v>
      </c>
      <c r="C34" s="9">
        <v>139.63</v>
      </c>
      <c r="D34" s="10" t="s">
        <v>46</v>
      </c>
      <c r="E34" s="9">
        <f t="shared" si="1"/>
        <v>5585.2</v>
      </c>
    </row>
    <row r="35" spans="1:5" outlineLevel="2">
      <c r="A35" s="15">
        <v>10</v>
      </c>
      <c r="B35" s="11">
        <v>3000</v>
      </c>
      <c r="C35" s="9">
        <v>2.92</v>
      </c>
      <c r="D35" s="10" t="s">
        <v>46</v>
      </c>
      <c r="E35" s="9">
        <f t="shared" si="1"/>
        <v>8760</v>
      </c>
    </row>
    <row r="36" spans="1:5" outlineLevel="2">
      <c r="A36" s="10">
        <v>15</v>
      </c>
      <c r="B36" s="11">
        <v>18000</v>
      </c>
      <c r="C36" s="9">
        <v>5.83</v>
      </c>
      <c r="D36" s="10" t="s">
        <v>46</v>
      </c>
      <c r="E36" s="9">
        <f t="shared" si="1"/>
        <v>104940</v>
      </c>
    </row>
    <row r="37" spans="1:5" outlineLevel="2">
      <c r="A37" s="10">
        <v>16</v>
      </c>
      <c r="B37" s="11">
        <v>14000</v>
      </c>
      <c r="C37" s="9">
        <v>5.83</v>
      </c>
      <c r="D37" s="10" t="s">
        <v>46</v>
      </c>
      <c r="E37" s="9">
        <f t="shared" si="1"/>
        <v>81620</v>
      </c>
    </row>
    <row r="38" spans="1:5" outlineLevel="2">
      <c r="A38" s="10">
        <v>17</v>
      </c>
      <c r="B38" s="11">
        <v>6000</v>
      </c>
      <c r="C38" s="9">
        <v>5.83</v>
      </c>
      <c r="D38" s="10" t="s">
        <v>46</v>
      </c>
      <c r="E38" s="9">
        <f t="shared" si="1"/>
        <v>34980</v>
      </c>
    </row>
    <row r="39" spans="1:5" outlineLevel="2">
      <c r="A39" s="10">
        <v>18</v>
      </c>
      <c r="B39" s="11">
        <v>9000</v>
      </c>
      <c r="C39" s="9">
        <v>5.83</v>
      </c>
      <c r="D39" s="10" t="s">
        <v>46</v>
      </c>
      <c r="E39" s="9">
        <f t="shared" si="1"/>
        <v>52470</v>
      </c>
    </row>
    <row r="40" spans="1:5" outlineLevel="2">
      <c r="A40" s="10">
        <v>34</v>
      </c>
      <c r="B40" s="11">
        <v>700</v>
      </c>
      <c r="C40" s="9">
        <v>23.8</v>
      </c>
      <c r="D40" s="10" t="s">
        <v>46</v>
      </c>
      <c r="E40" s="9">
        <f t="shared" si="1"/>
        <v>16660</v>
      </c>
    </row>
    <row r="41" spans="1:5" outlineLevel="2">
      <c r="A41" s="10">
        <v>35</v>
      </c>
      <c r="B41" s="11">
        <v>300</v>
      </c>
      <c r="C41" s="9">
        <v>32.57</v>
      </c>
      <c r="D41" s="10" t="s">
        <v>46</v>
      </c>
      <c r="E41" s="9">
        <f t="shared" si="1"/>
        <v>9771</v>
      </c>
    </row>
    <row r="42" spans="1:5" outlineLevel="2">
      <c r="A42" s="10">
        <v>36</v>
      </c>
      <c r="B42" s="11">
        <v>300</v>
      </c>
      <c r="C42" s="9">
        <v>41.55</v>
      </c>
      <c r="D42" s="10" t="s">
        <v>46</v>
      </c>
      <c r="E42" s="9">
        <f t="shared" si="1"/>
        <v>12465</v>
      </c>
    </row>
    <row r="43" spans="1:5" outlineLevel="1">
      <c r="A43" s="10"/>
      <c r="B43" s="11"/>
      <c r="C43" s="9"/>
      <c r="D43" s="34" t="s">
        <v>53</v>
      </c>
      <c r="E43" s="9">
        <f>SUBTOTAL(9,E33:E42)</f>
        <v>347411.20000000001</v>
      </c>
    </row>
    <row r="44" spans="1:5" outlineLevel="2">
      <c r="A44" s="15">
        <v>13</v>
      </c>
      <c r="B44" s="50">
        <v>15000</v>
      </c>
      <c r="C44" s="51">
        <v>0.45</v>
      </c>
      <c r="D44" s="15" t="s">
        <v>48</v>
      </c>
      <c r="E44" s="9">
        <f>C44*B44</f>
        <v>6750</v>
      </c>
    </row>
    <row r="45" spans="1:5" outlineLevel="2">
      <c r="A45" s="10">
        <v>23</v>
      </c>
      <c r="B45" s="11">
        <v>15</v>
      </c>
      <c r="C45" s="9">
        <v>293</v>
      </c>
      <c r="D45" s="10" t="s">
        <v>48</v>
      </c>
      <c r="E45" s="9">
        <f>C45*B45</f>
        <v>4395</v>
      </c>
    </row>
    <row r="46" spans="1:5" outlineLevel="1">
      <c r="A46" s="35"/>
      <c r="B46" s="53"/>
      <c r="C46" s="36"/>
      <c r="D46" s="37" t="s">
        <v>54</v>
      </c>
      <c r="E46" s="36">
        <f>SUBTOTAL(9,E44:E45)</f>
        <v>11145</v>
      </c>
    </row>
    <row r="47" spans="1:5">
      <c r="A47" s="35"/>
      <c r="B47" s="53"/>
      <c r="C47" s="36"/>
      <c r="D47" s="37" t="s">
        <v>55</v>
      </c>
      <c r="E47" s="36">
        <f>SUBTOTAL(9,E2:E45)</f>
        <v>1499832.5999999999</v>
      </c>
    </row>
  </sheetData>
  <phoneticPr fontId="0" type="noConversion"/>
  <pageMargins left="0.7" right="0.7" top="0.17" bottom="0.75" header="0.16"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ACTA A LA VISTA </vt:lpstr>
      <vt:lpstr>SUMA</vt:lpstr>
      <vt:lpstr>Hoja3</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Administrador</cp:lastModifiedBy>
  <cp:lastPrinted>2018-04-13T15:04:22Z</cp:lastPrinted>
  <dcterms:created xsi:type="dcterms:W3CDTF">2015-09-18T12:45:54Z</dcterms:created>
  <dcterms:modified xsi:type="dcterms:W3CDTF">2018-04-13T15:15:26Z</dcterms:modified>
</cp:coreProperties>
</file>